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970" windowHeight="6555" activeTab="0"/>
  </bookViews>
  <sheets>
    <sheet name="СМЕТА" sheetId="1" r:id="rId1"/>
  </sheets>
  <definedNames/>
  <calcPr fullCalcOnLoad="1"/>
</workbook>
</file>

<file path=xl/sharedStrings.xml><?xml version="1.0" encoding="utf-8"?>
<sst xmlns="http://schemas.openxmlformats.org/spreadsheetml/2006/main" count="64" uniqueCount="62">
  <si>
    <t>Услуги банка</t>
  </si>
  <si>
    <t>Вывоз мусора</t>
  </si>
  <si>
    <t>№ п/п</t>
  </si>
  <si>
    <t>Затраты на содержание шлагбаумов</t>
  </si>
  <si>
    <t xml:space="preserve">Ремонт и содержание водоводов поливной и питьевой воды </t>
  </si>
  <si>
    <t>Материалы и инвентарь</t>
  </si>
  <si>
    <t>Затраты на ремонт, ТО и содержание трактора</t>
  </si>
  <si>
    <t>Оплата сотовой связи</t>
  </si>
  <si>
    <t>Транспортные расходы</t>
  </si>
  <si>
    <t>Вывески, стенды, ремонт ворот</t>
  </si>
  <si>
    <t>Непредвиденные расходы</t>
  </si>
  <si>
    <t>Оплата юридических услуг</t>
  </si>
  <si>
    <t>Оплата обновления бухгалтерской программы</t>
  </si>
  <si>
    <t>ИТОГО ПО ТЕКУЩЕМУ СОДЕРЖАНИЮ</t>
  </si>
  <si>
    <t>Фонд оплаты труда</t>
  </si>
  <si>
    <t>Земельный налог на земли общего пользования</t>
  </si>
  <si>
    <t>Транспортный налог на трактор</t>
  </si>
  <si>
    <t xml:space="preserve">Ремонт и содержание домов сторожей </t>
  </si>
  <si>
    <t>Наименование статьи затрат</t>
  </si>
  <si>
    <t>Приходная часть сметы</t>
  </si>
  <si>
    <t>Задолжность садоводов за предыдущие годы.</t>
  </si>
  <si>
    <t>Членские взносы.</t>
  </si>
  <si>
    <t>Наименование статьи прихода</t>
  </si>
  <si>
    <t>Итого</t>
  </si>
  <si>
    <t>Расходная часть сметы</t>
  </si>
  <si>
    <t>Оплата членских взносов:</t>
  </si>
  <si>
    <t>Затраты на содержание электрохозяйства и оплата потребленной электроэнергии на общественные нужды</t>
  </si>
  <si>
    <t>Канцелярские товары, орг. техника, расходные материалы</t>
  </si>
  <si>
    <t>Компенсация затрат за чистку дамбы в зимний период от других СНТ</t>
  </si>
  <si>
    <t>Чистка и вывоз снега</t>
  </si>
  <si>
    <t>Затраты на содержание ЛЭП</t>
  </si>
  <si>
    <t>Компенсация за обслуживание узлов крепления линии связи на воздушных опорах ЛЭП 10 кВт от ООО "Новотелеком"</t>
  </si>
  <si>
    <t xml:space="preserve">при оплате с 16 мая  до 30 июня тариф </t>
  </si>
  <si>
    <t xml:space="preserve">при оплате после 01 октября тариф  </t>
  </si>
  <si>
    <t xml:space="preserve">при оплате с 01 июля до 30 сентября тариф </t>
  </si>
  <si>
    <t xml:space="preserve"> Приходно-расходная смета на 01.10.2023-30.09.2024г.</t>
  </si>
  <si>
    <t>Доход от аренды магазина</t>
  </si>
  <si>
    <t>Затраты на содержание системы учета "Матрица", контрольных счетчиков</t>
  </si>
  <si>
    <t>в т.ч.</t>
  </si>
  <si>
    <t>Содержание электрохозяйства</t>
  </si>
  <si>
    <t>Места общего пользования</t>
  </si>
  <si>
    <t>Подрезка деревьев</t>
  </si>
  <si>
    <t xml:space="preserve"> Техническое обслуживание мачтовых разъединителей</t>
  </si>
  <si>
    <t>в т.ч.:</t>
  </si>
  <si>
    <t xml:space="preserve">Услуги сотовой связи </t>
  </si>
  <si>
    <t>*******</t>
  </si>
  <si>
    <t>Сумма по статье расхода (руб.) на 01.10.2023-30.09.2024 г.г.</t>
  </si>
  <si>
    <t>Единый налог на УСН</t>
  </si>
  <si>
    <t>ЕСВ на заработную плату</t>
  </si>
  <si>
    <t>Остатки денежных средств на текущее содержание общества на 30.09.2022г.</t>
  </si>
  <si>
    <t>3451 сот.</t>
  </si>
  <si>
    <t>2000 с сотки</t>
  </si>
  <si>
    <t>Модернизация или замена трактора</t>
  </si>
  <si>
    <t>Приложение № 1                Штатное расписание</t>
  </si>
  <si>
    <t>Справочно</t>
  </si>
  <si>
    <t>Приложение 2</t>
  </si>
  <si>
    <t>потери 13% пропорционально потребленной электроэнергии с каждого участка</t>
  </si>
  <si>
    <t>при оплате до 01 марта тариф (руб.)</t>
  </si>
  <si>
    <t xml:space="preserve">при оплате с 01 марта до 15 мая тариф  </t>
  </si>
  <si>
    <t>Услуги системного администратора</t>
  </si>
  <si>
    <t>Поощрение членов товарищества, активно участвующих в жизни общества</t>
  </si>
  <si>
    <t>потери на содержание МОП 13% ( Приказ Минэнерго России №887)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</si>
</sst>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4"/>
      <name val="Times New Roman"/>
      <family val="1"/>
    </font>
    <font>
      <sz val="11"/>
      <name val="Arial"/>
      <family val="2"/>
    </font>
    <font>
      <sz val="14"/>
      <name val="Times New Roman"/>
      <family val="1"/>
    </font>
    <font>
      <b/>
      <sz val="11"/>
      <name val="Arial"/>
      <family val="2"/>
    </font>
    <font>
      <b/>
      <sz val="10"/>
      <name val="Arial"/>
      <family val="2"/>
    </font>
    <font>
      <b/>
      <i/>
      <u val="single"/>
      <sz val="14"/>
      <name val="Times New Roman"/>
      <family val="1"/>
    </font>
    <font>
      <b/>
      <i/>
      <u val="single"/>
      <sz val="11"/>
      <name val="Arial"/>
      <family val="2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>
      <alignment horizontal="right" vertical="center"/>
      <protection/>
    </xf>
    <xf numFmtId="0" fontId="28" fillId="20" borderId="0">
      <alignment horizontal="left" vertical="center"/>
      <protection/>
    </xf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0" fontId="32" fillId="28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9" borderId="7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4" fillId="33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2" fontId="4" fillId="0" borderId="11" xfId="0" applyNumberFormat="1" applyFont="1" applyFill="1" applyBorder="1" applyAlignment="1">
      <alignment wrapText="1"/>
    </xf>
    <xf numFmtId="2" fontId="4" fillId="0" borderId="11" xfId="0" applyNumberFormat="1" applyFont="1" applyFill="1" applyBorder="1" applyAlignment="1">
      <alignment/>
    </xf>
    <xf numFmtId="2" fontId="4" fillId="0" borderId="12" xfId="0" applyNumberFormat="1" applyFont="1" applyFill="1" applyBorder="1" applyAlignment="1">
      <alignment/>
    </xf>
    <xf numFmtId="0" fontId="2" fillId="0" borderId="13" xfId="0" applyNumberFormat="1" applyFont="1" applyFill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5" fillId="0" borderId="14" xfId="0" applyNumberFormat="1" applyFont="1" applyFill="1" applyBorder="1" applyAlignment="1">
      <alignment horizontal="center"/>
    </xf>
    <xf numFmtId="0" fontId="2" fillId="0" borderId="15" xfId="0" applyNumberFormat="1" applyFont="1" applyFill="1" applyBorder="1" applyAlignment="1">
      <alignment horizontal="center"/>
    </xf>
    <xf numFmtId="0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2" fontId="0" fillId="0" borderId="0" xfId="0" applyNumberFormat="1" applyAlignment="1">
      <alignment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left" wrapText="1"/>
    </xf>
    <xf numFmtId="0" fontId="3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2" fontId="4" fillId="0" borderId="16" xfId="0" applyNumberFormat="1" applyFont="1" applyBorder="1" applyAlignment="1">
      <alignment wrapText="1"/>
    </xf>
    <xf numFmtId="2" fontId="4" fillId="0" borderId="17" xfId="0" applyNumberFormat="1" applyFont="1" applyBorder="1" applyAlignment="1">
      <alignment wrapText="1"/>
    </xf>
    <xf numFmtId="2" fontId="4" fillId="0" borderId="18" xfId="0" applyNumberFormat="1" applyFont="1" applyBorder="1" applyAlignment="1">
      <alignment wrapText="1"/>
    </xf>
    <xf numFmtId="2" fontId="4" fillId="0" borderId="19" xfId="0" applyNumberFormat="1" applyFont="1" applyBorder="1" applyAlignment="1">
      <alignment wrapText="1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left" wrapText="1"/>
    </xf>
    <xf numFmtId="0" fontId="0" fillId="34" borderId="0" xfId="0" applyNumberFormat="1" applyFill="1" applyAlignment="1">
      <alignment horizontal="center"/>
    </xf>
    <xf numFmtId="0" fontId="0" fillId="34" borderId="0" xfId="0" applyFill="1" applyAlignment="1">
      <alignment/>
    </xf>
    <xf numFmtId="4" fontId="0" fillId="0" borderId="0" xfId="0" applyNumberFormat="1" applyAlignment="1">
      <alignment/>
    </xf>
    <xf numFmtId="0" fontId="5" fillId="0" borderId="20" xfId="0" applyNumberFormat="1" applyFont="1" applyFill="1" applyBorder="1" applyAlignment="1">
      <alignment horizontal="center"/>
    </xf>
    <xf numFmtId="2" fontId="4" fillId="0" borderId="21" xfId="0" applyNumberFormat="1" applyFont="1" applyFill="1" applyBorder="1" applyAlignment="1">
      <alignment wrapText="1"/>
    </xf>
    <xf numFmtId="4" fontId="0" fillId="34" borderId="0" xfId="0" applyNumberFormat="1" applyFill="1" applyAlignment="1">
      <alignment/>
    </xf>
    <xf numFmtId="0" fontId="0" fillId="0" borderId="0" xfId="0" applyFont="1" applyAlignment="1">
      <alignment/>
    </xf>
    <xf numFmtId="4" fontId="4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" fontId="6" fillId="34" borderId="12" xfId="0" applyNumberFormat="1" applyFont="1" applyFill="1" applyBorder="1" applyAlignment="1">
      <alignment horizontal="center"/>
    </xf>
    <xf numFmtId="0" fontId="0" fillId="0" borderId="22" xfId="0" applyFont="1" applyBorder="1" applyAlignment="1">
      <alignment horizontal="center" wrapText="1"/>
    </xf>
    <xf numFmtId="4" fontId="0" fillId="0" borderId="23" xfId="0" applyNumberFormat="1" applyFont="1" applyBorder="1" applyAlignment="1">
      <alignment horizontal="center"/>
    </xf>
    <xf numFmtId="4" fontId="0" fillId="0" borderId="23" xfId="0" applyNumberFormat="1" applyFont="1" applyFill="1" applyBorder="1" applyAlignment="1">
      <alignment horizontal="center"/>
    </xf>
    <xf numFmtId="4" fontId="0" fillId="0" borderId="24" xfId="0" applyNumberFormat="1" applyFont="1" applyFill="1" applyBorder="1" applyAlignment="1">
      <alignment horizontal="center"/>
    </xf>
    <xf numFmtId="4" fontId="7" fillId="0" borderId="25" xfId="0" applyNumberFormat="1" applyFont="1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6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34" borderId="14" xfId="0" applyFont="1" applyFill="1" applyBorder="1" applyAlignment="1">
      <alignment horizontal="center" wrapText="1"/>
    </xf>
    <xf numFmtId="0" fontId="0" fillId="34" borderId="18" xfId="0" applyFont="1" applyFill="1" applyBorder="1" applyAlignment="1">
      <alignment horizontal="center" wrapText="1"/>
    </xf>
    <xf numFmtId="0" fontId="0" fillId="34" borderId="13" xfId="0" applyFont="1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0" fillId="34" borderId="0" xfId="0" applyNumberForma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7" fillId="34" borderId="0" xfId="0" applyNumberFormat="1" applyFont="1" applyFill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17" xfId="33"/>
    <cellStyle name="S18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7:Q91"/>
  <sheetViews>
    <sheetView tabSelected="1" zoomScalePageLayoutView="0" workbookViewId="0" topLeftCell="A7">
      <selection activeCell="B7" sqref="B7:D7"/>
    </sheetView>
  </sheetViews>
  <sheetFormatPr defaultColWidth="9.140625" defaultRowHeight="12.75"/>
  <cols>
    <col min="1" max="1" width="6.00390625" style="0" customWidth="1"/>
    <col min="2" max="2" width="7.421875" style="10" customWidth="1"/>
    <col min="3" max="3" width="52.28125" style="0" customWidth="1"/>
    <col min="4" max="4" width="17.7109375" style="0" customWidth="1"/>
    <col min="6" max="6" width="10.421875" style="0" bestFit="1" customWidth="1"/>
    <col min="7" max="7" width="10.7109375" style="0" bestFit="1" customWidth="1"/>
    <col min="8" max="8" width="11.7109375" style="0" bestFit="1" customWidth="1"/>
    <col min="10" max="10" width="11.7109375" style="0" bestFit="1" customWidth="1"/>
    <col min="12" max="12" width="10.140625" style="0" bestFit="1" customWidth="1"/>
    <col min="14" max="14" width="11.7109375" style="0" bestFit="1" customWidth="1"/>
    <col min="17" max="17" width="11.7109375" style="0" bestFit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spans="2:4" ht="18.75">
      <c r="B7" s="47" t="s">
        <v>35</v>
      </c>
      <c r="C7" s="47"/>
      <c r="D7" s="47"/>
    </row>
    <row r="8" spans="2:4" ht="18.75">
      <c r="B8" s="11"/>
      <c r="C8" s="11"/>
      <c r="D8" s="11"/>
    </row>
    <row r="9" spans="2:4" ht="19.5">
      <c r="B9" s="48" t="s">
        <v>19</v>
      </c>
      <c r="C9" s="48"/>
      <c r="D9" s="48"/>
    </row>
    <row r="10" spans="2:4" ht="19.5" thickBot="1">
      <c r="B10" s="11"/>
      <c r="C10" s="11"/>
      <c r="D10" s="11"/>
    </row>
    <row r="11" spans="2:5" ht="15">
      <c r="B11" s="6" t="s">
        <v>2</v>
      </c>
      <c r="C11" s="2" t="s">
        <v>22</v>
      </c>
      <c r="D11" s="35" t="s">
        <v>50</v>
      </c>
      <c r="E11" t="s">
        <v>51</v>
      </c>
    </row>
    <row r="12" spans="2:6" ht="14.25">
      <c r="B12" s="16">
        <v>1</v>
      </c>
      <c r="C12" s="13" t="s">
        <v>21</v>
      </c>
      <c r="D12" s="34">
        <v>6902000</v>
      </c>
      <c r="F12" s="33"/>
    </row>
    <row r="13" spans="2:4" ht="14.25">
      <c r="B13" s="16">
        <v>2</v>
      </c>
      <c r="C13" s="14" t="s">
        <v>20</v>
      </c>
      <c r="D13" s="34">
        <v>325302</v>
      </c>
    </row>
    <row r="14" spans="2:4" ht="28.5">
      <c r="B14" s="16">
        <v>3</v>
      </c>
      <c r="C14" s="14" t="s">
        <v>49</v>
      </c>
      <c r="D14" s="34">
        <v>794350</v>
      </c>
    </row>
    <row r="15" spans="2:4" ht="28.5">
      <c r="B15" s="25">
        <v>5</v>
      </c>
      <c r="C15" s="26" t="s">
        <v>28</v>
      </c>
      <c r="D15" s="34">
        <v>60000</v>
      </c>
    </row>
    <row r="16" spans="2:8" ht="42.75">
      <c r="B16" s="25">
        <v>6</v>
      </c>
      <c r="C16" s="26" t="s">
        <v>31</v>
      </c>
      <c r="D16" s="34">
        <v>84000</v>
      </c>
      <c r="F16" s="29"/>
      <c r="H16" s="29"/>
    </row>
    <row r="17" spans="2:8" ht="14.25">
      <c r="B17" s="25">
        <v>7</v>
      </c>
      <c r="C17" s="26" t="s">
        <v>36</v>
      </c>
      <c r="D17" s="34">
        <v>184000</v>
      </c>
      <c r="F17" s="29"/>
      <c r="H17" s="29"/>
    </row>
    <row r="18" spans="2:8" ht="19.5" thickBot="1">
      <c r="B18" s="15"/>
      <c r="C18" s="17" t="s">
        <v>23</v>
      </c>
      <c r="D18" s="36">
        <f>SUM(D12:D17)</f>
        <v>8349652</v>
      </c>
      <c r="H18" s="12"/>
    </row>
    <row r="19" spans="2:4" ht="18.75">
      <c r="B19" s="11"/>
      <c r="C19" s="11"/>
      <c r="D19" s="11"/>
    </row>
    <row r="20" spans="2:4" ht="19.5">
      <c r="B20" s="48" t="s">
        <v>24</v>
      </c>
      <c r="C20" s="48"/>
      <c r="D20" s="48"/>
    </row>
    <row r="21" spans="2:3" ht="15.75" thickBot="1">
      <c r="B21" s="7"/>
      <c r="C21" s="1"/>
    </row>
    <row r="22" spans="2:9" ht="52.5" customHeight="1">
      <c r="B22" s="6" t="s">
        <v>2</v>
      </c>
      <c r="C22" s="2" t="s">
        <v>18</v>
      </c>
      <c r="D22" s="37" t="s">
        <v>46</v>
      </c>
      <c r="E22" s="53" t="s">
        <v>54</v>
      </c>
      <c r="F22" s="54"/>
      <c r="G22" s="28"/>
      <c r="H22" s="28"/>
      <c r="I22" s="28"/>
    </row>
    <row r="23" spans="2:9" ht="36.75" customHeight="1">
      <c r="B23" s="8">
        <v>1</v>
      </c>
      <c r="C23" s="3" t="s">
        <v>14</v>
      </c>
      <c r="D23" s="38">
        <v>3358620</v>
      </c>
      <c r="E23" s="51" t="s">
        <v>53</v>
      </c>
      <c r="F23" s="52"/>
      <c r="G23" s="32"/>
      <c r="H23" s="28"/>
      <c r="I23" s="28"/>
    </row>
    <row r="24" spans="2:8" ht="36.75" customHeight="1">
      <c r="B24" s="8">
        <v>2</v>
      </c>
      <c r="C24" s="3" t="s">
        <v>48</v>
      </c>
      <c r="D24" s="38">
        <v>667776</v>
      </c>
      <c r="E24" s="42"/>
      <c r="F24" s="43"/>
      <c r="H24" s="29"/>
    </row>
    <row r="25" spans="2:8" ht="56.25" customHeight="1">
      <c r="B25" s="8">
        <v>3</v>
      </c>
      <c r="C25" s="3" t="s">
        <v>15</v>
      </c>
      <c r="D25" s="38">
        <v>20299</v>
      </c>
      <c r="E25" s="42"/>
      <c r="F25" s="43"/>
      <c r="H25" s="29"/>
    </row>
    <row r="26" spans="2:17" ht="46.5" customHeight="1">
      <c r="B26" s="8">
        <v>4</v>
      </c>
      <c r="C26" s="3" t="s">
        <v>16</v>
      </c>
      <c r="D26" s="38">
        <v>1950</v>
      </c>
      <c r="E26" s="42"/>
      <c r="F26" s="43"/>
      <c r="I26" s="29"/>
      <c r="J26" s="29"/>
      <c r="L26" s="29"/>
      <c r="N26" s="29"/>
      <c r="Q26" s="29"/>
    </row>
    <row r="27" spans="2:6" ht="46.5" customHeight="1">
      <c r="B27" s="8">
        <v>5</v>
      </c>
      <c r="C27" s="3" t="s">
        <v>47</v>
      </c>
      <c r="D27" s="38">
        <v>27600</v>
      </c>
      <c r="E27" s="42"/>
      <c r="F27" s="43"/>
    </row>
    <row r="28" spans="2:7" ht="18.75">
      <c r="B28" s="8">
        <v>6</v>
      </c>
      <c r="C28" s="4" t="s">
        <v>1</v>
      </c>
      <c r="D28" s="38">
        <v>1500000</v>
      </c>
      <c r="E28" s="42"/>
      <c r="F28" s="43"/>
      <c r="G28" s="12"/>
    </row>
    <row r="29" spans="2:6" ht="44.25">
      <c r="B29" s="8">
        <v>7</v>
      </c>
      <c r="C29" s="3" t="s">
        <v>26</v>
      </c>
      <c r="D29" s="38">
        <f>SUM(D31:D33)</f>
        <v>563607</v>
      </c>
      <c r="E29" s="49" t="s">
        <v>55</v>
      </c>
      <c r="F29" s="50"/>
    </row>
    <row r="30" spans="2:6" ht="18.75">
      <c r="B30" s="8"/>
      <c r="C30" s="3" t="s">
        <v>38</v>
      </c>
      <c r="D30" s="38"/>
      <c r="E30" s="42"/>
      <c r="F30" s="43"/>
    </row>
    <row r="31" spans="2:6" ht="18.75">
      <c r="B31" s="8"/>
      <c r="C31" s="3" t="s">
        <v>39</v>
      </c>
      <c r="D31" s="38">
        <v>150000</v>
      </c>
      <c r="E31" s="42"/>
      <c r="F31" s="43"/>
    </row>
    <row r="32" spans="2:6" ht="18.75">
      <c r="B32" s="8"/>
      <c r="C32" s="3" t="s">
        <v>40</v>
      </c>
      <c r="D32" s="38">
        <v>366024</v>
      </c>
      <c r="E32" s="42"/>
      <c r="F32" s="43"/>
    </row>
    <row r="33" spans="2:6" ht="30">
      <c r="B33" s="8"/>
      <c r="C33" s="3" t="s">
        <v>61</v>
      </c>
      <c r="D33" s="38">
        <v>47583</v>
      </c>
      <c r="E33" s="42"/>
      <c r="F33" s="43"/>
    </row>
    <row r="34" spans="2:6" ht="30">
      <c r="B34" s="8"/>
      <c r="C34" s="3" t="s">
        <v>56</v>
      </c>
      <c r="D34" s="38" t="s">
        <v>45</v>
      </c>
      <c r="E34" s="42"/>
      <c r="F34" s="43"/>
    </row>
    <row r="35" spans="2:6" ht="18.75">
      <c r="B35" s="8">
        <v>8</v>
      </c>
      <c r="C35" s="3" t="s">
        <v>30</v>
      </c>
      <c r="D35" s="38">
        <f>D37+D38</f>
        <v>119500</v>
      </c>
      <c r="E35" s="42"/>
      <c r="F35" s="43"/>
    </row>
    <row r="36" spans="2:6" ht="18.75">
      <c r="B36" s="8"/>
      <c r="C36" s="3" t="s">
        <v>38</v>
      </c>
      <c r="D36" s="38"/>
      <c r="E36" s="42"/>
      <c r="F36" s="43"/>
    </row>
    <row r="37" spans="2:6" ht="30">
      <c r="B37" s="8"/>
      <c r="C37" s="3" t="s">
        <v>42</v>
      </c>
      <c r="D37" s="38">
        <v>19500</v>
      </c>
      <c r="E37" s="42"/>
      <c r="F37" s="43"/>
    </row>
    <row r="38" spans="2:6" ht="18.75">
      <c r="B38" s="8"/>
      <c r="C38" s="3" t="s">
        <v>41</v>
      </c>
      <c r="D38" s="38">
        <v>100000</v>
      </c>
      <c r="E38" s="42"/>
      <c r="F38" s="43"/>
    </row>
    <row r="39" spans="2:6" ht="30">
      <c r="B39" s="8">
        <v>9</v>
      </c>
      <c r="C39" s="3" t="s">
        <v>37</v>
      </c>
      <c r="D39" s="39">
        <f>D41+D42</f>
        <v>250800</v>
      </c>
      <c r="E39" s="42"/>
      <c r="F39" s="43"/>
    </row>
    <row r="40" spans="2:6" ht="18.75">
      <c r="B40" s="8"/>
      <c r="C40" s="3" t="s">
        <v>43</v>
      </c>
      <c r="D40" s="39"/>
      <c r="E40" s="42"/>
      <c r="F40" s="43"/>
    </row>
    <row r="41" spans="2:6" ht="18.75">
      <c r="B41" s="8"/>
      <c r="C41" s="3" t="s">
        <v>59</v>
      </c>
      <c r="D41" s="39">
        <v>240000</v>
      </c>
      <c r="E41" s="42"/>
      <c r="F41" s="43"/>
    </row>
    <row r="42" spans="2:6" ht="18.75">
      <c r="B42" s="8"/>
      <c r="C42" s="3" t="s">
        <v>44</v>
      </c>
      <c r="D42" s="39">
        <v>10800</v>
      </c>
      <c r="E42" s="42"/>
      <c r="F42" s="43"/>
    </row>
    <row r="43" spans="2:6" ht="18.75">
      <c r="B43" s="8">
        <v>10</v>
      </c>
      <c r="C43" s="3" t="s">
        <v>3</v>
      </c>
      <c r="D43" s="39">
        <v>29500</v>
      </c>
      <c r="E43" s="42"/>
      <c r="F43" s="43"/>
    </row>
    <row r="44" spans="2:7" ht="30">
      <c r="B44" s="8">
        <v>11</v>
      </c>
      <c r="C44" s="3" t="s">
        <v>4</v>
      </c>
      <c r="D44" s="39">
        <v>100000</v>
      </c>
      <c r="E44" s="42"/>
      <c r="F44" s="43"/>
      <c r="G44" s="29"/>
    </row>
    <row r="45" spans="2:6" ht="18.75">
      <c r="B45" s="8">
        <v>12</v>
      </c>
      <c r="C45" s="4" t="s">
        <v>5</v>
      </c>
      <c r="D45" s="39">
        <v>50000</v>
      </c>
      <c r="E45" s="42"/>
      <c r="F45" s="43"/>
    </row>
    <row r="46" spans="2:6" ht="18.75">
      <c r="B46" s="8">
        <v>13</v>
      </c>
      <c r="C46" s="4" t="s">
        <v>17</v>
      </c>
      <c r="D46" s="39">
        <v>350000</v>
      </c>
      <c r="E46" s="44"/>
      <c r="F46" s="43"/>
    </row>
    <row r="47" spans="2:6" ht="18.75">
      <c r="B47" s="8">
        <v>14</v>
      </c>
      <c r="C47" s="4" t="s">
        <v>29</v>
      </c>
      <c r="D47" s="39">
        <v>150000</v>
      </c>
      <c r="E47" s="42"/>
      <c r="F47" s="43"/>
    </row>
    <row r="48" spans="2:6" ht="30" customHeight="1">
      <c r="B48" s="8">
        <v>15</v>
      </c>
      <c r="C48" s="3" t="s">
        <v>6</v>
      </c>
      <c r="D48" s="39">
        <v>70000</v>
      </c>
      <c r="E48" s="42"/>
      <c r="F48" s="43"/>
    </row>
    <row r="49" spans="2:6" ht="18.75">
      <c r="B49" s="8">
        <v>16</v>
      </c>
      <c r="C49" s="4" t="s">
        <v>7</v>
      </c>
      <c r="D49" s="39">
        <v>50000</v>
      </c>
      <c r="E49" s="42"/>
      <c r="F49" s="43"/>
    </row>
    <row r="50" spans="2:6" ht="18.75">
      <c r="B50" s="8">
        <v>17</v>
      </c>
      <c r="C50" s="4" t="s">
        <v>8</v>
      </c>
      <c r="D50" s="39">
        <v>70000</v>
      </c>
      <c r="E50" s="42"/>
      <c r="F50" s="43"/>
    </row>
    <row r="51" spans="2:6" ht="31.5" customHeight="1">
      <c r="B51" s="8">
        <v>18</v>
      </c>
      <c r="C51" s="4" t="s">
        <v>9</v>
      </c>
      <c r="D51" s="39">
        <v>30000</v>
      </c>
      <c r="E51" s="42"/>
      <c r="F51" s="43"/>
    </row>
    <row r="52" spans="2:6" ht="18.75">
      <c r="B52" s="8">
        <v>20</v>
      </c>
      <c r="C52" s="4" t="s">
        <v>10</v>
      </c>
      <c r="D52" s="39">
        <v>200000</v>
      </c>
      <c r="E52" s="42"/>
      <c r="F52" s="43"/>
    </row>
    <row r="53" spans="2:6" ht="18.75">
      <c r="B53" s="8">
        <v>21</v>
      </c>
      <c r="C53" s="4" t="s">
        <v>0</v>
      </c>
      <c r="D53" s="39">
        <v>45000</v>
      </c>
      <c r="E53" s="42"/>
      <c r="F53" s="43"/>
    </row>
    <row r="54" spans="2:6" ht="18.75">
      <c r="B54" s="8">
        <v>22</v>
      </c>
      <c r="C54" s="4" t="s">
        <v>11</v>
      </c>
      <c r="D54" s="39">
        <v>130000</v>
      </c>
      <c r="E54" s="42"/>
      <c r="F54" s="43"/>
    </row>
    <row r="55" spans="2:6" ht="30">
      <c r="B55" s="8">
        <v>23</v>
      </c>
      <c r="C55" s="3" t="s">
        <v>27</v>
      </c>
      <c r="D55" s="39">
        <v>70000</v>
      </c>
      <c r="E55" s="42"/>
      <c r="F55" s="43"/>
    </row>
    <row r="56" spans="2:6" ht="18.75">
      <c r="B56" s="8">
        <v>24</v>
      </c>
      <c r="C56" s="3" t="s">
        <v>12</v>
      </c>
      <c r="D56" s="39">
        <v>20000</v>
      </c>
      <c r="E56" s="42"/>
      <c r="F56" s="43"/>
    </row>
    <row r="57" spans="2:6" ht="18.75">
      <c r="B57" s="30">
        <v>25</v>
      </c>
      <c r="C57" s="31" t="s">
        <v>52</v>
      </c>
      <c r="D57" s="40">
        <v>400000</v>
      </c>
      <c r="E57" s="42"/>
      <c r="F57" s="43"/>
    </row>
    <row r="58" spans="2:6" ht="30">
      <c r="B58" s="30">
        <v>26</v>
      </c>
      <c r="C58" s="31" t="s">
        <v>60</v>
      </c>
      <c r="D58" s="40">
        <v>75000</v>
      </c>
      <c r="E58" s="42"/>
      <c r="F58" s="43"/>
    </row>
    <row r="59" spans="2:10" ht="48.75" customHeight="1" thickBot="1">
      <c r="B59" s="9"/>
      <c r="C59" s="5" t="s">
        <v>13</v>
      </c>
      <c r="D59" s="41">
        <f>D23+D24+D25+D26+D27+D28+D29+D35+D39+D43+D44+D45+D46+D47+D48+D49+D50+D51+D52+D53+D54+D55+D56+D57+D58</f>
        <v>8349652</v>
      </c>
      <c r="E59" s="45"/>
      <c r="F59" s="46"/>
      <c r="J59" s="29"/>
    </row>
    <row r="60" ht="12.75">
      <c r="F60" s="12"/>
    </row>
    <row r="62" spans="3:4" ht="14.25">
      <c r="C62" s="56" t="s">
        <v>25</v>
      </c>
      <c r="D62" s="56"/>
    </row>
    <row r="63" ht="13.5" thickBot="1"/>
    <row r="64" spans="3:4" ht="14.25">
      <c r="C64" s="18" t="s">
        <v>57</v>
      </c>
      <c r="D64" s="21">
        <v>2000</v>
      </c>
    </row>
    <row r="65" spans="3:4" ht="14.25">
      <c r="C65" s="19" t="s">
        <v>58</v>
      </c>
      <c r="D65" s="22">
        <v>2200</v>
      </c>
    </row>
    <row r="66" spans="3:4" ht="14.25">
      <c r="C66" s="19" t="s">
        <v>32</v>
      </c>
      <c r="D66" s="23">
        <v>2420</v>
      </c>
    </row>
    <row r="67" spans="3:4" ht="14.25">
      <c r="C67" s="19" t="s">
        <v>34</v>
      </c>
      <c r="D67" s="23">
        <v>2660</v>
      </c>
    </row>
    <row r="68" spans="3:4" ht="15" thickBot="1">
      <c r="C68" s="20" t="s">
        <v>33</v>
      </c>
      <c r="D68" s="24">
        <v>2930</v>
      </c>
    </row>
    <row r="69" ht="30.75" customHeight="1"/>
    <row r="70" spans="2:4" ht="30" customHeight="1">
      <c r="B70" s="57"/>
      <c r="C70" s="57"/>
      <c r="D70" s="57"/>
    </row>
    <row r="71" spans="2:4" ht="12.75">
      <c r="B71" s="55"/>
      <c r="C71" s="55"/>
      <c r="D71" s="55"/>
    </row>
    <row r="72" spans="2:4" ht="12.75">
      <c r="B72" s="27"/>
      <c r="C72" s="28"/>
      <c r="D72" s="28"/>
    </row>
    <row r="73" spans="2:4" ht="12.75">
      <c r="B73" s="27"/>
      <c r="C73" s="28"/>
      <c r="D73" s="28"/>
    </row>
    <row r="74" spans="2:4" ht="12.75">
      <c r="B74" s="27"/>
      <c r="C74" s="28"/>
      <c r="D74" s="28"/>
    </row>
    <row r="75" spans="2:4" ht="12.75">
      <c r="B75" s="27"/>
      <c r="C75" s="28"/>
      <c r="D75" s="28"/>
    </row>
    <row r="76" spans="2:4" ht="12.75">
      <c r="B76" s="27"/>
      <c r="C76" s="28"/>
      <c r="D76" s="28"/>
    </row>
    <row r="77" spans="2:4" ht="12.75">
      <c r="B77" s="27"/>
      <c r="C77" s="28"/>
      <c r="D77" s="28"/>
    </row>
    <row r="78" spans="2:4" ht="12.75">
      <c r="B78" s="27"/>
      <c r="C78" s="28"/>
      <c r="D78" s="28"/>
    </row>
    <row r="79" spans="2:4" ht="12.75">
      <c r="B79" s="27"/>
      <c r="C79" s="28"/>
      <c r="D79" s="28"/>
    </row>
    <row r="80" spans="2:4" ht="12.75">
      <c r="B80" s="27"/>
      <c r="C80" s="28"/>
      <c r="D80" s="28"/>
    </row>
    <row r="81" spans="2:4" ht="12.75">
      <c r="B81" s="27"/>
      <c r="C81" s="28"/>
      <c r="D81" s="28"/>
    </row>
    <row r="82" spans="2:4" ht="12.75">
      <c r="B82" s="27"/>
      <c r="C82" s="28"/>
      <c r="D82" s="28"/>
    </row>
    <row r="83" spans="2:4" ht="12.75">
      <c r="B83" s="27"/>
      <c r="C83" s="28"/>
      <c r="D83" s="28"/>
    </row>
    <row r="84" spans="2:4" ht="12.75">
      <c r="B84" s="27"/>
      <c r="C84" s="28"/>
      <c r="D84" s="28"/>
    </row>
    <row r="85" spans="2:4" ht="12.75">
      <c r="B85" s="27"/>
      <c r="C85" s="28"/>
      <c r="D85" s="28"/>
    </row>
    <row r="86" spans="2:4" ht="12.75">
      <c r="B86" s="27"/>
      <c r="C86" s="28"/>
      <c r="D86" s="28"/>
    </row>
    <row r="87" spans="2:4" ht="12.75">
      <c r="B87" s="27"/>
      <c r="C87" s="28"/>
      <c r="D87" s="28"/>
    </row>
    <row r="88" spans="2:4" ht="12.75">
      <c r="B88" s="27"/>
      <c r="C88" s="28"/>
      <c r="D88" s="28"/>
    </row>
    <row r="89" spans="2:4" ht="12.75">
      <c r="B89" s="27"/>
      <c r="C89" s="28"/>
      <c r="D89" s="28"/>
    </row>
    <row r="90" spans="2:4" ht="12.75">
      <c r="B90" s="27"/>
      <c r="C90" s="28"/>
      <c r="D90" s="28"/>
    </row>
    <row r="91" spans="2:4" ht="12.75">
      <c r="B91" s="27"/>
      <c r="C91" s="28"/>
      <c r="D91" s="28"/>
    </row>
  </sheetData>
  <sheetProtection/>
  <mergeCells count="9">
    <mergeCell ref="B7:D7"/>
    <mergeCell ref="B9:D9"/>
    <mergeCell ref="E29:F29"/>
    <mergeCell ref="E23:F23"/>
    <mergeCell ref="E22:F22"/>
    <mergeCell ref="B71:D71"/>
    <mergeCell ref="B20:D20"/>
    <mergeCell ref="C62:D62"/>
    <mergeCell ref="B70:D70"/>
  </mergeCells>
  <printOptions/>
  <pageMargins left="0" right="0" top="0.984251968503937" bottom="0.7874015748031497" header="0.5118110236220472" footer="0.5118110236220472"/>
  <pageSetup fitToHeight="0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Ирина</cp:lastModifiedBy>
  <cp:lastPrinted>2023-10-30T03:21:47Z</cp:lastPrinted>
  <dcterms:created xsi:type="dcterms:W3CDTF">1996-10-08T23:32:33Z</dcterms:created>
  <dcterms:modified xsi:type="dcterms:W3CDTF">2023-10-30T03:23:54Z</dcterms:modified>
  <cp:category/>
  <cp:version/>
  <cp:contentType/>
  <cp:contentStatus/>
</cp:coreProperties>
</file>