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1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<sst xmlns="http://schemas.openxmlformats.org/spreadsheetml/2006/main" count="18" uniqueCount="18">
  <si>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</si>
  <si>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Оклад</t>
  </si>
  <si>
    <t>Кол-во единиц</t>
  </si>
  <si>
    <t>НДФЛ</t>
  </si>
  <si>
    <t>Фонд оплаты труда в месяц</t>
  </si>
  <si>
    <t>Председатель правления</t>
  </si>
  <si>
    <t>Бухгалтер-кассир</t>
  </si>
  <si>
    <t>Фонд оплаты труда за год</t>
  </si>
  <si>
    <t>Справочно</t>
  </si>
  <si>
    <t xml:space="preserve">ИТОГО </t>
  </si>
  <si>
    <t>З/плата одного сотрудника на руки в месяц</t>
  </si>
  <si>
    <t>Проект штатного  расписания на 01.10.23-30.09.2024г.</t>
  </si>
  <si>
    <t>Сантехник (летний период - 7 месяцев)</t>
  </si>
  <si>
    <t>Зам.председателя правления (летний период - 6 мес.)</t>
  </si>
  <si>
    <t>Электрик</t>
  </si>
  <si>
    <t>трудовые договора</t>
  </si>
  <si>
    <t>Электрик на летний период</t>
  </si>
  <si>
    <t>Сторож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</si>
</sst>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rgb="FF00000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>
      <alignment horizontal="right" vertical="center"/>
      <protection/>
    </xf>
    <xf numFmtId="0" fontId="24" fillId="20" borderId="0">
      <alignment horizontal="left"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2" fontId="3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41" fillId="20" borderId="11" xfId="34" applyFont="1" applyBorder="1" applyAlignment="1">
      <alignment vertical="center" wrapText="1"/>
      <protection/>
    </xf>
    <xf numFmtId="0" fontId="4" fillId="0" borderId="12" xfId="0" applyFont="1" applyBorder="1" applyAlignment="1">
      <alignment/>
    </xf>
    <xf numFmtId="1" fontId="4" fillId="0" borderId="13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41" fillId="20" borderId="0" xfId="34" applyFont="1" applyBorder="1" applyAlignment="1">
      <alignment vertical="center" wrapText="1"/>
      <protection/>
    </xf>
    <xf numFmtId="1" fontId="41" fillId="20" borderId="0" xfId="33" applyNumberFormat="1" applyFont="1" applyBorder="1" applyAlignment="1">
      <alignment vertical="center" wrapText="1"/>
      <protection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41" fillId="20" borderId="10" xfId="33" applyNumberFormat="1" applyFont="1" applyBorder="1" applyAlignment="1">
      <alignment wrapText="1"/>
      <protection/>
    </xf>
    <xf numFmtId="1" fontId="5" fillId="0" borderId="10" xfId="0" applyNumberFormat="1" applyFont="1" applyBorder="1" applyAlignment="1">
      <alignment/>
    </xf>
    <xf numFmtId="1" fontId="5" fillId="0" borderId="15" xfId="0" applyNumberFormat="1" applyFont="1" applyBorder="1" applyAlignment="1">
      <alignment wrapText="1"/>
    </xf>
    <xf numFmtId="1" fontId="3" fillId="0" borderId="13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17" xfId="33"/>
    <cellStyle name="S1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9"/>
  <sheetViews>
    <sheetView tabSelected="1" zoomScalePageLayoutView="0" workbookViewId="0" topLeftCell="A2">
      <selection activeCell="A15" sqref="A15"/>
    </sheetView>
  </sheetViews>
  <sheetFormatPr defaultColWidth="9.140625" defaultRowHeight="15"/>
  <cols>
    <col min="1" max="1" width="25.421875" style="0" customWidth="1"/>
    <col min="2" max="2" width="13.140625" style="0" customWidth="1"/>
    <col min="4" max="4" width="10.57421875" style="0" customWidth="1"/>
    <col min="5" max="5" width="12.140625" style="0" customWidth="1"/>
    <col min="6" max="6" width="9.421875" style="0" customWidth="1"/>
    <col min="7" max="7" width="13.57421875" style="0" customWidth="1"/>
  </cols>
  <sheetData>
    <row r="3" spans="1:7" ht="15.75">
      <c r="A3" s="26" t="s">
        <v>11</v>
      </c>
      <c r="B3" s="27"/>
      <c r="C3" s="27"/>
      <c r="D3" s="27"/>
      <c r="E3" s="27"/>
      <c r="F3" s="27"/>
      <c r="G3" s="27"/>
    </row>
    <row r="4" spans="1:7" ht="15.75">
      <c r="A4" s="10"/>
      <c r="B4" s="11"/>
      <c r="C4" s="11"/>
      <c r="D4" s="11"/>
      <c r="E4" s="11"/>
      <c r="F4" s="11"/>
      <c r="G4" s="11"/>
    </row>
    <row r="5" spans="1:7" ht="15.75">
      <c r="A5" s="26" t="s">
        <v>15</v>
      </c>
      <c r="B5" s="26"/>
      <c r="C5" s="26"/>
      <c r="D5" s="26"/>
      <c r="E5" s="26"/>
      <c r="F5" s="26"/>
      <c r="G5" s="26"/>
    </row>
    <row r="6" spans="1:7" ht="15.75" thickBot="1">
      <c r="A6" s="1"/>
      <c r="B6" s="2"/>
      <c r="F6" s="3"/>
      <c r="G6" s="3"/>
    </row>
    <row r="7" spans="1:7" ht="15">
      <c r="A7" s="30" t="s">
        <v>0</v>
      </c>
      <c r="B7" s="32" t="s">
        <v>1</v>
      </c>
      <c r="C7" s="34" t="s">
        <v>2</v>
      </c>
      <c r="D7" s="34" t="s">
        <v>4</v>
      </c>
      <c r="E7" s="36" t="s">
        <v>7</v>
      </c>
      <c r="F7" s="28" t="s">
        <v>8</v>
      </c>
      <c r="G7" s="29"/>
    </row>
    <row r="8" spans="1:7" ht="64.5">
      <c r="A8" s="31"/>
      <c r="B8" s="33"/>
      <c r="C8" s="35"/>
      <c r="D8" s="35"/>
      <c r="E8" s="37"/>
      <c r="F8" s="4" t="s">
        <v>3</v>
      </c>
      <c r="G8" s="9" t="s">
        <v>10</v>
      </c>
    </row>
    <row r="9" spans="1:7" ht="35.25" customHeight="1">
      <c r="A9" s="5" t="s">
        <v>5</v>
      </c>
      <c r="B9" s="22">
        <v>45977</v>
      </c>
      <c r="C9" s="23">
        <v>1</v>
      </c>
      <c r="D9" s="23">
        <f>B9</f>
        <v>45977</v>
      </c>
      <c r="E9" s="23">
        <v>597701</v>
      </c>
      <c r="F9" s="23">
        <f>B9*0.13</f>
        <v>5977.01</v>
      </c>
      <c r="G9" s="24">
        <f>B9-F9</f>
        <v>39999.99</v>
      </c>
    </row>
    <row r="10" spans="1:7" ht="43.5" customHeight="1">
      <c r="A10" s="5" t="s">
        <v>13</v>
      </c>
      <c r="B10" s="22">
        <v>23000</v>
      </c>
      <c r="C10" s="23">
        <v>1</v>
      </c>
      <c r="D10" s="23">
        <v>23000</v>
      </c>
      <c r="E10" s="23">
        <v>138000</v>
      </c>
      <c r="F10" s="23">
        <v>3000</v>
      </c>
      <c r="G10" s="24">
        <v>20000</v>
      </c>
    </row>
    <row r="11" spans="1:7" ht="17.25" customHeight="1">
      <c r="A11" s="5" t="s">
        <v>6</v>
      </c>
      <c r="B11" s="22">
        <v>34500</v>
      </c>
      <c r="C11" s="23">
        <v>1</v>
      </c>
      <c r="D11" s="23">
        <f>B11</f>
        <v>34500</v>
      </c>
      <c r="E11" s="23">
        <v>448500</v>
      </c>
      <c r="F11" s="23">
        <v>4500</v>
      </c>
      <c r="G11" s="24">
        <f>B11-F11</f>
        <v>30000</v>
      </c>
    </row>
    <row r="12" spans="1:7" ht="42" customHeight="1">
      <c r="A12" s="5" t="s">
        <v>14</v>
      </c>
      <c r="B12" s="22">
        <v>34500</v>
      </c>
      <c r="C12" s="23">
        <v>1</v>
      </c>
      <c r="D12" s="23">
        <f>B12*C12</f>
        <v>34500</v>
      </c>
      <c r="E12" s="23">
        <v>448500</v>
      </c>
      <c r="F12" s="23">
        <v>4500</v>
      </c>
      <c r="G12" s="24">
        <f>B12-F12</f>
        <v>30000</v>
      </c>
    </row>
    <row r="13" spans="1:12" ht="42" customHeight="1">
      <c r="A13" s="5" t="s">
        <v>16</v>
      </c>
      <c r="B13" s="22">
        <v>34500</v>
      </c>
      <c r="C13" s="23">
        <v>1</v>
      </c>
      <c r="D13" s="23">
        <f>B13*C13</f>
        <v>34500</v>
      </c>
      <c r="E13" s="23">
        <v>207000</v>
      </c>
      <c r="F13" s="23">
        <v>4500</v>
      </c>
      <c r="G13" s="24">
        <f>B13-F13</f>
        <v>30000</v>
      </c>
      <c r="L13">
        <v>1</v>
      </c>
    </row>
    <row r="14" spans="1:7" ht="30" customHeight="1">
      <c r="A14" s="5" t="s">
        <v>12</v>
      </c>
      <c r="B14" s="22">
        <v>34500</v>
      </c>
      <c r="C14" s="23">
        <v>1</v>
      </c>
      <c r="D14" s="23">
        <f>B14</f>
        <v>34500</v>
      </c>
      <c r="E14" s="23">
        <f>D14*7</f>
        <v>241500</v>
      </c>
      <c r="F14" s="23">
        <v>4500</v>
      </c>
      <c r="G14" s="24">
        <f>B14-F14</f>
        <v>30000</v>
      </c>
    </row>
    <row r="15" spans="1:7" ht="15">
      <c r="A15" s="5" t="s">
        <v>17</v>
      </c>
      <c r="B15" s="22">
        <v>28250</v>
      </c>
      <c r="C15" s="23">
        <v>4</v>
      </c>
      <c r="D15" s="23">
        <f>B15*C15</f>
        <v>113000</v>
      </c>
      <c r="E15" s="23">
        <v>1277419</v>
      </c>
      <c r="F15" s="23">
        <f>B15*0.13</f>
        <v>3672.5</v>
      </c>
      <c r="G15" s="24">
        <v>20000</v>
      </c>
    </row>
    <row r="16" spans="1:7" ht="15.75" thickBot="1">
      <c r="A16" s="6" t="s">
        <v>9</v>
      </c>
      <c r="B16" s="7"/>
      <c r="C16" s="7"/>
      <c r="D16" s="7">
        <f>SUM(D9:D15)</f>
        <v>319977</v>
      </c>
      <c r="E16" s="25">
        <f>SUM(E9:E15)</f>
        <v>3358620</v>
      </c>
      <c r="F16" s="7"/>
      <c r="G16" s="8"/>
    </row>
    <row r="17" spans="1:7" ht="15">
      <c r="A17" s="3"/>
      <c r="B17" s="3"/>
      <c r="C17" s="3"/>
      <c r="D17" s="3"/>
      <c r="E17" s="3"/>
      <c r="F17" s="3"/>
      <c r="G17" s="3"/>
    </row>
    <row r="18" spans="1:7" ht="15.75">
      <c r="A18" s="26"/>
      <c r="B18" s="26"/>
      <c r="C18" s="26"/>
      <c r="D18" s="26"/>
      <c r="E18" s="26"/>
      <c r="F18" s="26"/>
      <c r="G18" s="26"/>
    </row>
    <row r="19" spans="1:7" ht="15">
      <c r="A19" s="1"/>
      <c r="B19" s="12"/>
      <c r="C19" s="3"/>
      <c r="D19" s="3"/>
      <c r="E19" s="3"/>
      <c r="F19" s="3"/>
      <c r="G19" s="3"/>
    </row>
    <row r="20" spans="1:7" ht="15">
      <c r="A20" s="38"/>
      <c r="B20" s="39"/>
      <c r="C20" s="40"/>
      <c r="D20" s="40"/>
      <c r="E20" s="41"/>
      <c r="F20" s="42"/>
      <c r="G20" s="42"/>
    </row>
    <row r="21" spans="1:7" ht="15">
      <c r="A21" s="38"/>
      <c r="B21" s="39"/>
      <c r="C21" s="40"/>
      <c r="D21" s="40"/>
      <c r="E21" s="41"/>
      <c r="F21" s="14"/>
      <c r="G21" s="13"/>
    </row>
    <row r="22" spans="1:7" ht="15">
      <c r="A22" s="15"/>
      <c r="B22" s="16"/>
      <c r="C22" s="17"/>
      <c r="D22" s="17"/>
      <c r="E22" s="17"/>
      <c r="F22" s="17"/>
      <c r="G22" s="18"/>
    </row>
    <row r="23" spans="1:7" ht="15">
      <c r="A23" s="15"/>
      <c r="B23" s="16"/>
      <c r="C23" s="17"/>
      <c r="D23" s="17"/>
      <c r="E23" s="17"/>
      <c r="F23" s="17"/>
      <c r="G23" s="18"/>
    </row>
    <row r="24" spans="1:7" ht="15">
      <c r="A24" s="15"/>
      <c r="B24" s="16"/>
      <c r="C24" s="17"/>
      <c r="D24" s="17"/>
      <c r="E24" s="17"/>
      <c r="F24" s="17"/>
      <c r="G24" s="18"/>
    </row>
    <row r="25" spans="1:7" ht="15">
      <c r="A25" s="19"/>
      <c r="B25" s="20"/>
      <c r="C25" s="20"/>
      <c r="D25" s="20"/>
      <c r="E25" s="20"/>
      <c r="F25" s="20"/>
      <c r="G25" s="20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21"/>
      <c r="E27" s="21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3"/>
      <c r="B29" s="3"/>
      <c r="C29" s="3"/>
      <c r="D29" s="3"/>
      <c r="E29" s="3"/>
      <c r="F29" s="3"/>
      <c r="G29" s="3"/>
    </row>
  </sheetData>
  <sheetProtection/>
  <mergeCells count="15">
    <mergeCell ref="A18:G18"/>
    <mergeCell ref="A20:A21"/>
    <mergeCell ref="B20:B21"/>
    <mergeCell ref="C20:C21"/>
    <mergeCell ref="D20:D21"/>
    <mergeCell ref="E20:E21"/>
    <mergeCell ref="F20:G20"/>
    <mergeCell ref="A3:G3"/>
    <mergeCell ref="F7:G7"/>
    <mergeCell ref="A7:A8"/>
    <mergeCell ref="B7:B8"/>
    <mergeCell ref="C7:C8"/>
    <mergeCell ref="D7:D8"/>
    <mergeCell ref="E7:E8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2023-10-25T16:50:32Z</dcterms:modified>
  <cp:category/>
  <cp:version/>
  <cp:contentType/>
  <cp:contentStatus/>
</cp:coreProperties>
</file>